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0" yWindow="-460" windowWidth="28800" windowHeight="18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E17" i="1"/>
  <c r="C17" i="1"/>
  <c r="E16" i="1"/>
  <c r="E11" i="1"/>
  <c r="E5" i="1"/>
  <c r="D15" i="1"/>
  <c r="E15" i="1"/>
  <c r="C15" i="1"/>
  <c r="D11" i="1"/>
  <c r="C11" i="1"/>
  <c r="D5" i="1"/>
  <c r="D14" i="1"/>
  <c r="E14" i="1"/>
  <c r="E12" i="1"/>
  <c r="D12" i="1"/>
  <c r="D4" i="1"/>
  <c r="D13" i="1"/>
  <c r="C13" i="1"/>
  <c r="E13" i="1"/>
  <c r="D6" i="1"/>
  <c r="C12" i="1"/>
  <c r="E6" i="1"/>
  <c r="E7" i="1"/>
  <c r="E8" i="1"/>
  <c r="E9" i="1"/>
  <c r="E10" i="1"/>
  <c r="E4" i="1"/>
  <c r="C14" i="1"/>
</calcChain>
</file>

<file path=xl/sharedStrings.xml><?xml version="1.0" encoding="utf-8"?>
<sst xmlns="http://schemas.openxmlformats.org/spreadsheetml/2006/main" count="22" uniqueCount="22">
  <si>
    <t>Revenue</t>
  </si>
  <si>
    <t>Expenses</t>
  </si>
  <si>
    <t>Balance</t>
  </si>
  <si>
    <t>Estimate</t>
  </si>
  <si>
    <t>Liability Debit</t>
  </si>
  <si>
    <t>Liability Credit</t>
  </si>
  <si>
    <t>Reserves Debit</t>
  </si>
  <si>
    <t>Reserves Credit</t>
  </si>
  <si>
    <t>Total Debit</t>
  </si>
  <si>
    <t>Total Credit</t>
  </si>
  <si>
    <t>Total
In SAR Billions</t>
  </si>
  <si>
    <t>9 Months in 2016
in SAR Billions</t>
  </si>
  <si>
    <t>2015
in SAR Billions</t>
  </si>
  <si>
    <t>Average Expenses</t>
  </si>
  <si>
    <t>Avg Total Debit</t>
  </si>
  <si>
    <t>Avg Balance</t>
  </si>
  <si>
    <t>Dr. Hamzah Balance</t>
  </si>
  <si>
    <t>Diff</t>
  </si>
  <si>
    <t>Dr. Hamzah Rationale</t>
  </si>
  <si>
    <t>Payments Delay for Large Contracting Companies</t>
  </si>
  <si>
    <t>Our Rationale</t>
  </si>
  <si>
    <t>Payments, whether executed or delayed, get reflected in as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</si>
</sst>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9"/>
  <sheetViews>
    <sheetView tabSelected="1" zoomScale="150" zoomScaleNormal="150" zoomScalePageLayoutView="150" workbookViewId="0">
      <selection activeCell="D25" sqref="D25"/>
    </sheetView>
  </sheetViews>
  <sheetFormatPr baseColWidth="10" defaultRowHeight="15" x14ac:dyDescent="0"/>
  <cols>
    <col min="2" max="2" width="20.5" customWidth="1"/>
    <col min="3" max="3" width="23.6640625" customWidth="1"/>
    <col min="4" max="4" width="25.1640625" customWidth="1"/>
    <col min="5" max="5" width="18.6640625" customWidth="1"/>
  </cols>
  <sheetData>
    <row r="3" spans="2:5" ht="30">
      <c r="B3" s="3" t="s">
        <v>3</v>
      </c>
      <c r="C3" s="2" t="s">
        <v>12</v>
      </c>
      <c r="D3" s="2" t="s">
        <v>11</v>
      </c>
      <c r="E3" s="2" t="s">
        <v>10</v>
      </c>
    </row>
    <row r="4" spans="2:5">
      <c r="B4" s="4" t="s">
        <v>0</v>
      </c>
      <c r="C4" s="1">
        <v>608</v>
      </c>
      <c r="D4" s="1">
        <f>C4/12*9</f>
        <v>456</v>
      </c>
      <c r="E4" s="1">
        <f>C4+D4</f>
        <v>1064</v>
      </c>
    </row>
    <row r="5" spans="2:5">
      <c r="B5" s="4" t="s">
        <v>13</v>
      </c>
      <c r="C5" s="1">
        <v>783.6</v>
      </c>
      <c r="D5" s="1">
        <f>C5/12*9</f>
        <v>587.69999999999993</v>
      </c>
      <c r="E5" s="1">
        <f>C5+D5</f>
        <v>1371.3</v>
      </c>
    </row>
    <row r="6" spans="2:5">
      <c r="B6" s="4" t="s">
        <v>1</v>
      </c>
      <c r="C6" s="1">
        <v>975</v>
      </c>
      <c r="D6" s="1">
        <f>C6/12*9</f>
        <v>731.25</v>
      </c>
      <c r="E6" s="1">
        <f t="shared" ref="E6:E10" si="0">C6+D6</f>
        <v>1706.25</v>
      </c>
    </row>
    <row r="7" spans="2:5">
      <c r="B7" s="4" t="s">
        <v>4</v>
      </c>
      <c r="C7" s="1">
        <v>98</v>
      </c>
      <c r="D7" s="1">
        <v>65</v>
      </c>
      <c r="E7" s="1">
        <f t="shared" si="0"/>
        <v>163</v>
      </c>
    </row>
    <row r="8" spans="2:5">
      <c r="B8" s="4" t="s">
        <v>5</v>
      </c>
      <c r="C8" s="1">
        <v>0</v>
      </c>
      <c r="D8" s="1">
        <v>0</v>
      </c>
      <c r="E8" s="1">
        <f t="shared" si="0"/>
        <v>0</v>
      </c>
    </row>
    <row r="9" spans="2:5">
      <c r="B9" s="4" t="s">
        <v>6</v>
      </c>
      <c r="C9" s="1">
        <v>435</v>
      </c>
      <c r="D9" s="1">
        <v>213</v>
      </c>
      <c r="E9" s="1">
        <f t="shared" si="0"/>
        <v>648</v>
      </c>
    </row>
    <row r="10" spans="2:5">
      <c r="B10" s="4" t="s">
        <v>7</v>
      </c>
      <c r="C10" s="1">
        <v>0</v>
      </c>
      <c r="D10" s="1">
        <v>0</v>
      </c>
      <c r="E10" s="1">
        <f t="shared" si="0"/>
        <v>0</v>
      </c>
    </row>
    <row r="11" spans="2:5">
      <c r="B11" s="5" t="s">
        <v>14</v>
      </c>
      <c r="C11" s="6">
        <f>C5</f>
        <v>783.6</v>
      </c>
      <c r="D11" s="6">
        <f>D5</f>
        <v>587.69999999999993</v>
      </c>
      <c r="E11" s="6">
        <f>E5</f>
        <v>1371.3</v>
      </c>
    </row>
    <row r="12" spans="2:5">
      <c r="B12" s="4" t="s">
        <v>8</v>
      </c>
      <c r="C12" s="9">
        <f>C6+C8+C10</f>
        <v>975</v>
      </c>
      <c r="D12" s="9">
        <f>D6+D8+D10</f>
        <v>731.25</v>
      </c>
      <c r="E12" s="9">
        <f>D12+C12</f>
        <v>1706.25</v>
      </c>
    </row>
    <row r="13" spans="2:5">
      <c r="B13" s="7" t="s">
        <v>9</v>
      </c>
      <c r="C13" s="8">
        <f>C4+C7+C9</f>
        <v>1141</v>
      </c>
      <c r="D13" s="8">
        <f>D4+D7+D9</f>
        <v>734</v>
      </c>
      <c r="E13" s="8">
        <f>D13+C13</f>
        <v>1875</v>
      </c>
    </row>
    <row r="14" spans="2:5">
      <c r="B14" s="4" t="s">
        <v>2</v>
      </c>
      <c r="C14" s="1">
        <f>C13-C12</f>
        <v>166</v>
      </c>
      <c r="D14" s="1">
        <f>D13-D12</f>
        <v>2.75</v>
      </c>
      <c r="E14" s="1">
        <f>E13-E12</f>
        <v>168.75</v>
      </c>
    </row>
    <row r="15" spans="2:5">
      <c r="B15" s="10" t="s">
        <v>15</v>
      </c>
      <c r="C15" s="1">
        <f>C13-C11</f>
        <v>357.4</v>
      </c>
      <c r="D15" s="1">
        <f t="shared" ref="D15:E15" si="1">D13-D11</f>
        <v>146.30000000000007</v>
      </c>
      <c r="E15" s="1">
        <f t="shared" si="1"/>
        <v>503.70000000000005</v>
      </c>
    </row>
    <row r="16" spans="2:5">
      <c r="B16" s="11" t="s">
        <v>16</v>
      </c>
      <c r="C16" s="12">
        <v>700</v>
      </c>
      <c r="D16" s="12">
        <v>418</v>
      </c>
      <c r="E16" s="12">
        <f>C16+D16</f>
        <v>1118</v>
      </c>
    </row>
    <row r="17" spans="2:5">
      <c r="B17" s="10" t="s">
        <v>17</v>
      </c>
      <c r="C17" s="1">
        <f>C16-C15</f>
        <v>342.6</v>
      </c>
      <c r="D17" s="1">
        <f t="shared" ref="D17:E17" si="2">D16-D15</f>
        <v>271.69999999999993</v>
      </c>
      <c r="E17" s="1">
        <f t="shared" si="2"/>
        <v>614.29999999999995</v>
      </c>
    </row>
    <row r="18" spans="2:5">
      <c r="B18" s="11" t="s">
        <v>18</v>
      </c>
      <c r="C18" s="13" t="s">
        <v>19</v>
      </c>
      <c r="D18" s="14"/>
      <c r="E18" s="14"/>
    </row>
    <row r="19" spans="2:5">
      <c r="B19" s="11" t="s">
        <v>20</v>
      </c>
      <c r="C19" s="13" t="s">
        <v>21</v>
      </c>
      <c r="D19" s="14"/>
      <c r="E19" s="14"/>
    </row>
  </sheetData>
  <mergeCells count="2">
    <mergeCell ref="C18:E18"/>
    <mergeCell ref="C19:E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AwdLabs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Al-Salloum</dc:creator>
  <cp:lastModifiedBy>Abdullah Al-Salloum</cp:lastModifiedBy>
  <dcterms:created xsi:type="dcterms:W3CDTF">2016-11-07T17:15:38Z</dcterms:created>
  <dcterms:modified xsi:type="dcterms:W3CDTF">2016-11-07T19:04:46Z</dcterms:modified>
</cp:coreProperties>
</file>